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O:\_2020\Dazadi_dati\ML\ML_2020_9M\"/>
    </mc:Choice>
  </mc:AlternateContent>
  <xr:revisionPtr revIDLastSave="0" documentId="13_ncr:1_{1021E7BA-7650-453D-B6DF-DB9CBE52C6E0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VAI_2020_9M" sheetId="1" r:id="rId1"/>
    <sheet name="metadat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" l="1"/>
  <c r="D53" i="1"/>
  <c r="C53" i="1"/>
  <c r="D39" i="1"/>
  <c r="C39" i="1"/>
  <c r="D33" i="1"/>
  <c r="C33" i="1"/>
  <c r="C8" i="1"/>
  <c r="E53" i="1" l="1"/>
  <c r="E52" i="1"/>
  <c r="E51" i="1"/>
  <c r="E49" i="1"/>
  <c r="E48" i="1"/>
  <c r="E47" i="1"/>
  <c r="E46" i="1"/>
  <c r="E45" i="1"/>
  <c r="E44" i="1"/>
  <c r="D43" i="1"/>
  <c r="C43" i="1"/>
  <c r="E40" i="1"/>
  <c r="E41" i="1"/>
  <c r="E42" i="1"/>
  <c r="E55" i="1"/>
  <c r="E54" i="1"/>
  <c r="E38" i="1"/>
  <c r="E37" i="1"/>
  <c r="E36" i="1"/>
  <c r="E35" i="1"/>
  <c r="E34" i="1"/>
  <c r="E32" i="1"/>
  <c r="E50" i="1"/>
  <c r="E30" i="1"/>
  <c r="E31" i="1"/>
  <c r="E29" i="1"/>
  <c r="D28" i="1"/>
  <c r="C28" i="1"/>
  <c r="E27" i="1"/>
  <c r="E26" i="1"/>
  <c r="E25" i="1"/>
  <c r="E24" i="1"/>
  <c r="E23" i="1"/>
  <c r="E22" i="1"/>
  <c r="E21" i="1"/>
  <c r="D20" i="1"/>
  <c r="C20" i="1"/>
  <c r="E19" i="1"/>
  <c r="E18" i="1"/>
  <c r="E17" i="1"/>
  <c r="E16" i="1"/>
  <c r="E15" i="1"/>
  <c r="E14" i="1"/>
  <c r="E13" i="1"/>
  <c r="D12" i="1"/>
  <c r="C12" i="1"/>
  <c r="E11" i="1"/>
  <c r="E10" i="1"/>
  <c r="E9" i="1"/>
  <c r="D7" i="1" l="1"/>
  <c r="C7" i="1"/>
  <c r="E39" i="1"/>
  <c r="E33" i="1"/>
  <c r="E28" i="1"/>
  <c r="E12" i="1"/>
  <c r="E43" i="1"/>
  <c r="E20" i="1"/>
  <c r="E8" i="1"/>
  <c r="E7" i="1" l="1"/>
</calcChain>
</file>

<file path=xl/sharedStrings.xml><?xml version="1.0" encoding="utf-8"?>
<sst xmlns="http://schemas.openxmlformats.org/spreadsheetml/2006/main" count="138" uniqueCount="135">
  <si>
    <t>Pamatojums datu apkopošanai-28.08.2018.Ministru kabineta noteikumi nr. 555 "Veselības aprūpes pakalpojumu organizēšanas un samaksas  kārtība"</t>
  </si>
  <si>
    <t>Pārskats par hospitalizāciju skaitu un vidējo ārstēšanas ilgumu</t>
  </si>
  <si>
    <t>Ārstniecības iestāde</t>
  </si>
  <si>
    <t>AI kods</t>
  </si>
  <si>
    <t>Kopējais hospitalizēto pacientu skaits</t>
  </si>
  <si>
    <t>Gultudienu skaits</t>
  </si>
  <si>
    <t>Vidējais ārtēšanas ilgums</t>
  </si>
  <si>
    <t>5=4/5</t>
  </si>
  <si>
    <t>Kopā/ Vidēji</t>
  </si>
  <si>
    <t>V līmeņa ārstniecības iestādes kopā</t>
  </si>
  <si>
    <t>Bērnu klīniskā universitātes slimnīca</t>
  </si>
  <si>
    <t>010011804</t>
  </si>
  <si>
    <t>Paula Stradiņa klīniskā universitātes slimnīca</t>
  </si>
  <si>
    <t>010011803</t>
  </si>
  <si>
    <t>Rīgas Austrumu klīniskā universitātes slimnīca</t>
  </si>
  <si>
    <t>010000234</t>
  </si>
  <si>
    <t>IV līmeņa ārstniecības iestādes kopā</t>
  </si>
  <si>
    <t>Daugavpils reģionālā slimnīca</t>
  </si>
  <si>
    <t>050020401</t>
  </si>
  <si>
    <t>Jelgavas pilsētas slimnīca</t>
  </si>
  <si>
    <t>090020301</t>
  </si>
  <si>
    <t>Jēkabpils reģionālā slimnīca</t>
  </si>
  <si>
    <t>110000048</t>
  </si>
  <si>
    <t>Liepājas reģionālā slimnīca</t>
  </si>
  <si>
    <t>170020401</t>
  </si>
  <si>
    <t>Rēzeknes slimnīca</t>
  </si>
  <si>
    <t>210020301</t>
  </si>
  <si>
    <t>Vidzemes slimnīca</t>
  </si>
  <si>
    <t>250000092</t>
  </si>
  <si>
    <t>Ziemeļkurzemes reģionālā slimnīca</t>
  </si>
  <si>
    <t>270020302</t>
  </si>
  <si>
    <t>III līmeņa ārstniecības iestādes</t>
  </si>
  <si>
    <t>Balvu un Gulbenes slimnīcu apvienība</t>
  </si>
  <si>
    <t>500200052</t>
  </si>
  <si>
    <t>Cēsu klīnika</t>
  </si>
  <si>
    <t>420200052</t>
  </si>
  <si>
    <t>Dobeles un apkārtnes slimnīca</t>
  </si>
  <si>
    <t>460200036</t>
  </si>
  <si>
    <t>Jūrmalas slimnīca</t>
  </si>
  <si>
    <t>130020302</t>
  </si>
  <si>
    <t>Kuldīgas slimnīca</t>
  </si>
  <si>
    <t>620200038</t>
  </si>
  <si>
    <t>Madonas slimnīca</t>
  </si>
  <si>
    <t>700200041</t>
  </si>
  <si>
    <t>Ogres rajona slimnīca</t>
  </si>
  <si>
    <t>740200008</t>
  </si>
  <si>
    <t>II līmeņa ārstniecības iestādes</t>
  </si>
  <si>
    <t>Alūksnes slimnīca</t>
  </si>
  <si>
    <t>360200027</t>
  </si>
  <si>
    <t>Preiļu slimnīca</t>
  </si>
  <si>
    <t>760200002</t>
  </si>
  <si>
    <t>Krāslavas slimnīca</t>
  </si>
  <si>
    <t>600200001</t>
  </si>
  <si>
    <t>Siguldas slimnīca</t>
  </si>
  <si>
    <t>801600003</t>
  </si>
  <si>
    <t>Tukuma slimnīca</t>
  </si>
  <si>
    <t>900200046</t>
  </si>
  <si>
    <t>I līmeņa ārstniecības iestādes</t>
  </si>
  <si>
    <t>Aizkraukles slimnīca</t>
  </si>
  <si>
    <t>320200001</t>
  </si>
  <si>
    <t>Bauskas slimnīca</t>
  </si>
  <si>
    <t>400200024</t>
  </si>
  <si>
    <t>Limbažu slimnīca</t>
  </si>
  <si>
    <t>660200027</t>
  </si>
  <si>
    <t>Līvānu slimnīca</t>
  </si>
  <si>
    <t>761200001</t>
  </si>
  <si>
    <t>Ludzas medicīnas centrs</t>
  </si>
  <si>
    <t>680200030</t>
  </si>
  <si>
    <t>Priekules slimnīca</t>
  </si>
  <si>
    <t>641600001</t>
  </si>
  <si>
    <t>Saldus medicīnas centrs</t>
  </si>
  <si>
    <t>840200047</t>
  </si>
  <si>
    <t>V līmeņa specializētās ārstniecības iestādes</t>
  </si>
  <si>
    <t>Traumatoloģijas un ortopēdijas slimnīca</t>
  </si>
  <si>
    <t>010011401</t>
  </si>
  <si>
    <t>Rīgas Dzemdību nams</t>
  </si>
  <si>
    <t>010021301</t>
  </si>
  <si>
    <t>Nacionālais rehabilitācijas centrs "Vaivari"</t>
  </si>
  <si>
    <t>130013001</t>
  </si>
  <si>
    <t>Specializētās ārstniecības iestādes</t>
  </si>
  <si>
    <t>Ainaži, bērnu psihoneiroloģiskā slimnīca</t>
  </si>
  <si>
    <t>661400011</t>
  </si>
  <si>
    <t>Aknīstes psihoneiroloģiskā slimnīca</t>
  </si>
  <si>
    <t>560800007</t>
  </si>
  <si>
    <t>Daugavpils psihoneiroloģiskā slimnīca</t>
  </si>
  <si>
    <t>050012101</t>
  </si>
  <si>
    <t>Piejūras slimnīca</t>
  </si>
  <si>
    <t>170010601</t>
  </si>
  <si>
    <t>Rīgas 2. slimnīca</t>
  </si>
  <si>
    <t>010020302</t>
  </si>
  <si>
    <t>Rīgas psihiatrijas un narkoloģijas centrs</t>
  </si>
  <si>
    <t>010012202</t>
  </si>
  <si>
    <t>Slimnīca Ģintermuiža</t>
  </si>
  <si>
    <t>090012101</t>
  </si>
  <si>
    <t>Strenču psihoneiroloģiskā slimnīca</t>
  </si>
  <si>
    <t>941800004</t>
  </si>
  <si>
    <t>Nosaukums</t>
  </si>
  <si>
    <t>Vidējais ārstēšanas ilgums stacionārā</t>
  </si>
  <si>
    <t>Definīcija</t>
  </si>
  <si>
    <t xml:space="preserve">Vienas hospitalizācijas vidējais gultu dienu skaits </t>
  </si>
  <si>
    <t xml:space="preserve">Rādītāja klasifikācija </t>
  </si>
  <si>
    <r>
      <t>Uz personu vērsta aprūpe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Efektivitāte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Drošība</t>
    </r>
    <r>
      <rPr>
        <sz val="11"/>
        <color rgb="FF000000"/>
        <rFont val="Wingdings"/>
        <charset val="2"/>
      </rPr>
      <t>¨</t>
    </r>
  </si>
  <si>
    <r>
      <t>Labāka veselība un labklājība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Veselības aprūpes resursi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 xml:space="preserve">Pārvaldība, vadība </t>
    </r>
    <r>
      <rPr>
        <sz val="11"/>
        <color rgb="FF000000"/>
        <rFont val="Wingdings"/>
        <charset val="2"/>
      </rPr>
      <t>¨</t>
    </r>
  </si>
  <si>
    <t>Datu avots</t>
  </si>
  <si>
    <t> -Nacionālā veselības dienesta Stacionāro pakalpojumu datu bāze</t>
  </si>
  <si>
    <t>Aprēķins</t>
  </si>
  <si>
    <t>Valsts apmaksājamo gultas dienu skaits / Hospitalizāciju skaits</t>
  </si>
  <si>
    <t>Skaitītājs</t>
  </si>
  <si>
    <t>Valsts apmaksājamo gultas dienu skaits</t>
  </si>
  <si>
    <t>Saucējs</t>
  </si>
  <si>
    <t>Hospitalizāciju skaits</t>
  </si>
  <si>
    <t>Iekļaušanas kritēriji</t>
  </si>
  <si>
    <t>- Visas hospitalizācijas;</t>
  </si>
  <si>
    <t>- Jāsavelk fiktīvās izrakstīšanas (kustība 39) attiecīga perioda ietvaros</t>
  </si>
  <si>
    <t>Izslēgšanas kritēriji</t>
  </si>
  <si>
    <t>Datu pilnīgums</t>
  </si>
  <si>
    <t> 100%</t>
  </si>
  <si>
    <t xml:space="preserve">Datu apkopošanas biežums </t>
  </si>
  <si>
    <r>
      <t>Katru dienu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nedēļā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mēnesī</t>
    </r>
    <r>
      <rPr>
        <sz val="11"/>
        <color rgb="FF000000"/>
        <rFont val="Wingdings"/>
        <charset val="2"/>
      </rPr>
      <t>¨</t>
    </r>
  </si>
  <si>
    <r>
      <t>Reizi ceturksnī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Reizi pusgadā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gadā</t>
    </r>
    <r>
      <rPr>
        <sz val="11"/>
        <color rgb="FF000000"/>
        <rFont val="Wingdings"/>
        <charset val="2"/>
      </rPr>
      <t>¨</t>
    </r>
  </si>
  <si>
    <t>Mērķa grupa</t>
  </si>
  <si>
    <t>Visi hospitalizētie pacienti</t>
  </si>
  <si>
    <t xml:space="preserve">Rādītāja monitorēšanas biežums </t>
  </si>
  <si>
    <r>
      <t>Reizi ceturksnī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pusgadā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gadā</t>
    </r>
    <r>
      <rPr>
        <sz val="11"/>
        <color rgb="FF000000"/>
        <rFont val="Wingdings"/>
        <charset val="2"/>
      </rPr>
      <t>þ</t>
    </r>
  </si>
  <si>
    <t xml:space="preserve">Rādītāja ziņošanas biežums </t>
  </si>
  <si>
    <t xml:space="preserve">Rādītāja aptvere </t>
  </si>
  <si>
    <r>
      <t>Nacionāla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Reģionāla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 xml:space="preserve"> Ārstniecības iestāžu līmenī</t>
    </r>
    <r>
      <rPr>
        <sz val="11"/>
        <color rgb="FF000000"/>
        <rFont val="Wingdings"/>
        <charset val="2"/>
      </rPr>
      <t>þ</t>
    </r>
  </si>
  <si>
    <t xml:space="preserve">Vieta, kur rādītājs publicēts </t>
  </si>
  <si>
    <r>
      <t>NVD mājaslapa</t>
    </r>
    <r>
      <rPr>
        <sz val="11"/>
        <color rgb="FF000000"/>
        <rFont val="Wingdings"/>
        <charset val="2"/>
      </rPr>
      <t>þ</t>
    </r>
  </si>
  <si>
    <r>
      <t>SPKC mājaslapa</t>
    </r>
    <r>
      <rPr>
        <sz val="11"/>
        <color rgb="FF000000"/>
        <rFont val="Wingdings"/>
        <charset val="2"/>
      </rPr>
      <t>¨</t>
    </r>
  </si>
  <si>
    <r>
      <t>Latvijas veselības aprūpes statistikas gadagrāmata</t>
    </r>
    <r>
      <rPr>
        <sz val="11"/>
        <color rgb="FF000000"/>
        <rFont val="Wingdings"/>
        <charset val="2"/>
      </rPr>
      <t>¨</t>
    </r>
  </si>
  <si>
    <r>
      <t>Nav publiski pieejams</t>
    </r>
    <r>
      <rPr>
        <sz val="11"/>
        <color rgb="FF000000"/>
        <rFont val="Wingdings"/>
        <charset val="2"/>
      </rPr>
      <t>¨</t>
    </r>
  </si>
  <si>
    <t>Pārējas slimnīcas</t>
  </si>
  <si>
    <r>
      <t xml:space="preserve">Pārskata periods: </t>
    </r>
    <r>
      <rPr>
        <b/>
        <sz val="11"/>
        <rFont val="Times New Roman"/>
        <family val="1"/>
      </rPr>
      <t>2020. gada janvāris-septembris</t>
    </r>
  </si>
  <si>
    <t>Atskaite ietver stacionārās kartes apmaksājamā statusā, ar izrakstīšanas datumu no 1.janvāra līdz 30.septembris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</si>
</sst>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#,##0.0_ ;\-#,##0.0\ "/>
  </numFmts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sz val="11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rgb="FF000000"/>
      <name val="Wingdings"/>
      <charset val="2"/>
    </font>
    <font>
      <sz val="9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FFCC9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7" fillId="0" borderId="0"/>
    <xf numFmtId="164" fontId="2" fillId="0" borderId="0" applyFont="0" applyFill="0" applyBorder="0" applyAlignment="0" applyProtection="0"/>
    <xf numFmtId="0" fontId="9" fillId="0" borderId="0"/>
    <xf numFmtId="0" fontId="7" fillId="0" borderId="0"/>
  </cellStyleXfs>
  <cellXfs count="55">
    <xf numFmtId="0" fontId="0" fillId="0" borderId="0" xfId="0"/>
    <xf numFmtId="0" fontId="3" fillId="0" borderId="0" xfId="1" applyFont="1"/>
    <xf numFmtId="0" fontId="4" fillId="0" borderId="2" xfId="1" applyFont="1" applyBorder="1" applyAlignment="1">
      <alignment horizontal="left" vertic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0" xfId="3" applyFont="1" applyFill="1"/>
    <xf numFmtId="0" fontId="5" fillId="2" borderId="6" xfId="4" applyNumberFormat="1" applyFont="1" applyFill="1" applyBorder="1" applyAlignment="1" applyProtection="1">
      <alignment horizontal="center" vertical="center" wrapText="1"/>
    </xf>
    <xf numFmtId="0" fontId="5" fillId="2" borderId="7" xfId="4" applyNumberFormat="1" applyFont="1" applyFill="1" applyBorder="1" applyAlignment="1" applyProtection="1">
      <alignment horizontal="center" vertical="center" wrapText="1"/>
    </xf>
    <xf numFmtId="0" fontId="5" fillId="2" borderId="8" xfId="4" applyNumberFormat="1" applyFont="1" applyFill="1" applyBorder="1" applyAlignment="1" applyProtection="1">
      <alignment horizontal="center" vertical="center" wrapText="1"/>
    </xf>
    <xf numFmtId="0" fontId="3" fillId="0" borderId="0" xfId="2" applyFont="1"/>
    <xf numFmtId="0" fontId="5" fillId="2" borderId="12" xfId="2" applyFont="1" applyFill="1" applyBorder="1"/>
    <xf numFmtId="0" fontId="5" fillId="2" borderId="13" xfId="2" applyFont="1" applyFill="1" applyBorder="1" applyAlignment="1"/>
    <xf numFmtId="165" fontId="5" fillId="2" borderId="14" xfId="6" applyNumberFormat="1" applyFont="1" applyFill="1" applyBorder="1" applyAlignment="1">
      <alignment horizontal="right"/>
    </xf>
    <xf numFmtId="166" fontId="5" fillId="2" borderId="13" xfId="6" applyNumberFormat="1" applyFont="1" applyFill="1" applyBorder="1" applyAlignment="1">
      <alignment horizontal="right"/>
    </xf>
    <xf numFmtId="0" fontId="5" fillId="0" borderId="0" xfId="2" applyFont="1"/>
    <xf numFmtId="0" fontId="5" fillId="3" borderId="6" xfId="2" applyFont="1" applyFill="1" applyBorder="1" applyAlignment="1">
      <alignment horizontal="left" indent="1"/>
    </xf>
    <xf numFmtId="0" fontId="5" fillId="3" borderId="7" xfId="2" applyFont="1" applyFill="1" applyBorder="1" applyAlignment="1"/>
    <xf numFmtId="165" fontId="5" fillId="3" borderId="8" xfId="6" applyNumberFormat="1" applyFont="1" applyFill="1" applyBorder="1" applyAlignment="1">
      <alignment horizontal="right"/>
    </xf>
    <xf numFmtId="166" fontId="5" fillId="3" borderId="7" xfId="6" applyNumberFormat="1" applyFont="1" applyFill="1" applyBorder="1" applyAlignment="1"/>
    <xf numFmtId="0" fontId="3" fillId="0" borderId="15" xfId="2" applyFont="1" applyFill="1" applyBorder="1" applyAlignment="1">
      <alignment horizontal="left" indent="2"/>
    </xf>
    <xf numFmtId="0" fontId="3" fillId="0" borderId="16" xfId="2" applyFont="1" applyFill="1" applyBorder="1" applyAlignment="1"/>
    <xf numFmtId="165" fontId="3" fillId="0" borderId="2" xfId="6" applyNumberFormat="1" applyFont="1" applyFill="1" applyBorder="1" applyAlignment="1">
      <alignment horizontal="left"/>
    </xf>
    <xf numFmtId="166" fontId="3" fillId="0" borderId="16" xfId="6" applyNumberFormat="1" applyFont="1" applyFill="1" applyBorder="1" applyAlignment="1"/>
    <xf numFmtId="0" fontId="3" fillId="0" borderId="9" xfId="2" applyFont="1" applyFill="1" applyBorder="1" applyAlignment="1">
      <alignment horizontal="left" indent="2"/>
    </xf>
    <xf numFmtId="0" fontId="3" fillId="0" borderId="10" xfId="2" applyFont="1" applyFill="1" applyBorder="1" applyAlignment="1"/>
    <xf numFmtId="165" fontId="5" fillId="3" borderId="8" xfId="6" applyNumberFormat="1" applyFont="1" applyFill="1" applyBorder="1" applyAlignment="1">
      <alignment horizontal="left"/>
    </xf>
    <xf numFmtId="165" fontId="3" fillId="0" borderId="11" xfId="6" applyNumberFormat="1" applyFont="1" applyFill="1" applyBorder="1" applyAlignment="1">
      <alignment horizontal="left"/>
    </xf>
    <xf numFmtId="166" fontId="3" fillId="0" borderId="10" xfId="6" applyNumberFormat="1" applyFont="1" applyFill="1" applyBorder="1" applyAlignment="1"/>
    <xf numFmtId="0" fontId="8" fillId="0" borderId="0" xfId="0" applyFont="1" applyAlignment="1">
      <alignment horizontal="left"/>
    </xf>
    <xf numFmtId="0" fontId="10" fillId="0" borderId="17" xfId="7" applyFont="1" applyBorder="1" applyAlignment="1">
      <alignment vertical="center"/>
    </xf>
    <xf numFmtId="0" fontId="10" fillId="0" borderId="18" xfId="7" applyFont="1" applyBorder="1" applyAlignment="1">
      <alignment vertical="center"/>
    </xf>
    <xf numFmtId="0" fontId="1" fillId="0" borderId="0" xfId="7" applyFont="1"/>
    <xf numFmtId="0" fontId="11" fillId="0" borderId="19" xfId="7" applyFont="1" applyBorder="1" applyAlignment="1">
      <alignment vertical="center"/>
    </xf>
    <xf numFmtId="0" fontId="11" fillId="0" borderId="20" xfId="7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5" fillId="2" borderId="23" xfId="4" applyNumberFormat="1" applyFont="1" applyFill="1" applyBorder="1" applyAlignment="1" applyProtection="1">
      <alignment horizontal="center" vertical="center" wrapText="1"/>
    </xf>
    <xf numFmtId="165" fontId="5" fillId="2" borderId="25" xfId="6" applyNumberFormat="1" applyFont="1" applyFill="1" applyBorder="1" applyAlignment="1">
      <alignment horizontal="right"/>
    </xf>
    <xf numFmtId="165" fontId="5" fillId="3" borderId="23" xfId="6" applyNumberFormat="1" applyFont="1" applyFill="1" applyBorder="1" applyAlignment="1">
      <alignment horizontal="right"/>
    </xf>
    <xf numFmtId="165" fontId="3" fillId="0" borderId="5" xfId="6" applyNumberFormat="1" applyFont="1" applyFill="1" applyBorder="1" applyAlignment="1">
      <alignment horizontal="left"/>
    </xf>
    <xf numFmtId="165" fontId="3" fillId="0" borderId="24" xfId="6" applyNumberFormat="1" applyFont="1" applyFill="1" applyBorder="1" applyAlignment="1">
      <alignment horizontal="left"/>
    </xf>
    <xf numFmtId="165" fontId="5" fillId="3" borderId="23" xfId="6" applyNumberFormat="1" applyFont="1" applyFill="1" applyBorder="1" applyAlignment="1">
      <alignment horizontal="left"/>
    </xf>
    <xf numFmtId="0" fontId="13" fillId="0" borderId="9" xfId="5" applyFont="1" applyFill="1" applyBorder="1" applyAlignment="1">
      <alignment horizontal="center" vertical="center" wrapText="1"/>
    </xf>
    <xf numFmtId="0" fontId="13" fillId="0" borderId="10" xfId="5" applyFont="1" applyFill="1" applyBorder="1" applyAlignment="1">
      <alignment horizontal="center" vertical="center" wrapText="1"/>
    </xf>
    <xf numFmtId="0" fontId="13" fillId="0" borderId="24" xfId="5" applyFont="1" applyFill="1" applyBorder="1" applyAlignment="1">
      <alignment horizontal="center" vertical="center" wrapText="1"/>
    </xf>
    <xf numFmtId="0" fontId="13" fillId="0" borderId="11" xfId="5" applyFont="1" applyFill="1" applyBorder="1" applyAlignment="1">
      <alignment horizontal="center" vertical="center" wrapText="1"/>
    </xf>
    <xf numFmtId="0" fontId="4" fillId="0" borderId="0" xfId="2" applyFont="1"/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11" fillId="0" borderId="19" xfId="7" applyFont="1" applyBorder="1" applyAlignment="1">
      <alignment vertical="center"/>
    </xf>
    <xf numFmtId="0" fontId="11" fillId="0" borderId="21" xfId="7" applyFont="1" applyBorder="1" applyAlignment="1">
      <alignment vertical="center"/>
    </xf>
    <xf numFmtId="0" fontId="11" fillId="0" borderId="19" xfId="7" applyFont="1" applyBorder="1" applyAlignment="1">
      <alignment horizontal="left" vertical="center"/>
    </xf>
    <xf numFmtId="0" fontId="11" fillId="0" borderId="19" xfId="7" applyFont="1" applyBorder="1" applyAlignment="1">
      <alignment horizontal="center" vertical="center"/>
    </xf>
  </cellXfs>
  <cellStyles count="9">
    <cellStyle name="Comma 2" xfId="6" xr:uid="{00000000-0005-0000-0000-000000000000}"/>
    <cellStyle name="Comma_R0001_veiktais_darbs_2009_UZŅEMŠANAS_NODAĻA 2" xfId="4" xr:uid="{00000000-0005-0000-0000-000001000000}"/>
    <cellStyle name="Normal" xfId="0" builtinId="0"/>
    <cellStyle name="Normal 10" xfId="5" xr:uid="{00000000-0005-0000-0000-000003000000}"/>
    <cellStyle name="Normal 2" xfId="2" xr:uid="{00000000-0005-0000-0000-000004000000}"/>
    <cellStyle name="Normal 2 2" xfId="7" xr:uid="{00000000-0005-0000-0000-000005000000}"/>
    <cellStyle name="Normal 3" xfId="8" xr:uid="{00000000-0005-0000-0000-000006000000}"/>
    <cellStyle name="Normal_parskatu_tabulas_uz5_III_rikojumam 2" xfId="1" xr:uid="{00000000-0005-0000-0000-000007000000}"/>
    <cellStyle name="Normal_rindu_garums_veidlapa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2790825</xdr:colOff>
      <xdr:row>0</xdr:row>
      <xdr:rowOff>0</xdr:rowOff>
    </xdr:from>
    <xdr:to>
      <xdr:col>2</xdr:col>
      <xdr:colOff>292100</xdr:colOff>
      <xdr:row>1</xdr:row>
      <xdr:rowOff>67690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0825" y="0"/>
          <a:ext cx="1444625" cy="836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7"/>
  <sheetViews>
    <sheetView tabSelected="1" zoomScaleNormal="100" workbookViewId="0">
      <selection activeCell="M12" sqref="M12"/>
    </sheetView>
  </sheetViews>
  <sheetFormatPr defaultRowHeight="13.8" x14ac:dyDescent="0.25"/>
  <cols>
    <col min="1" max="1" width="45.109375" style="8" customWidth="1"/>
    <col min="2" max="2" width="11.33203125" style="8" bestFit="1" customWidth="1"/>
    <col min="3" max="3" width="15.6640625" style="8" customWidth="1"/>
    <col min="4" max="4" width="14.6640625" style="8" customWidth="1"/>
    <col min="5" max="5" width="15.5546875" style="8" customWidth="1"/>
    <col min="6" max="185" width="9.109375" style="8"/>
    <col min="186" max="186" width="41.33203125" style="8" customWidth="1"/>
    <col min="187" max="187" width="9.109375" style="8"/>
    <col min="188" max="188" width="15.6640625" style="8" customWidth="1"/>
    <col min="189" max="189" width="14.6640625" style="8" customWidth="1"/>
    <col min="190" max="190" width="20.109375" style="8" customWidth="1"/>
    <col min="191" max="441" width="9.109375" style="8"/>
    <col min="442" max="442" width="41.33203125" style="8" customWidth="1"/>
    <col min="443" max="443" width="9.109375" style="8"/>
    <col min="444" max="444" width="15.6640625" style="8" customWidth="1"/>
    <col min="445" max="445" width="14.6640625" style="8" customWidth="1"/>
    <col min="446" max="446" width="20.109375" style="8" customWidth="1"/>
    <col min="447" max="697" width="9.109375" style="8"/>
    <col min="698" max="698" width="41.33203125" style="8" customWidth="1"/>
    <col min="699" max="699" width="9.109375" style="8"/>
    <col min="700" max="700" width="15.6640625" style="8" customWidth="1"/>
    <col min="701" max="701" width="14.6640625" style="8" customWidth="1"/>
    <col min="702" max="702" width="20.109375" style="8" customWidth="1"/>
    <col min="703" max="953" width="9.109375" style="8"/>
    <col min="954" max="954" width="41.33203125" style="8" customWidth="1"/>
    <col min="955" max="955" width="9.109375" style="8"/>
    <col min="956" max="956" width="15.6640625" style="8" customWidth="1"/>
    <col min="957" max="957" width="14.6640625" style="8" customWidth="1"/>
    <col min="958" max="958" width="20.109375" style="8" customWidth="1"/>
    <col min="959" max="1209" width="9.109375" style="8"/>
    <col min="1210" max="1210" width="41.33203125" style="8" customWidth="1"/>
    <col min="1211" max="1211" width="9.109375" style="8"/>
    <col min="1212" max="1212" width="15.6640625" style="8" customWidth="1"/>
    <col min="1213" max="1213" width="14.6640625" style="8" customWidth="1"/>
    <col min="1214" max="1214" width="20.109375" style="8" customWidth="1"/>
    <col min="1215" max="1465" width="9.109375" style="8"/>
    <col min="1466" max="1466" width="41.33203125" style="8" customWidth="1"/>
    <col min="1467" max="1467" width="9.109375" style="8"/>
    <col min="1468" max="1468" width="15.6640625" style="8" customWidth="1"/>
    <col min="1469" max="1469" width="14.6640625" style="8" customWidth="1"/>
    <col min="1470" max="1470" width="20.109375" style="8" customWidth="1"/>
    <col min="1471" max="1721" width="9.109375" style="8"/>
    <col min="1722" max="1722" width="41.33203125" style="8" customWidth="1"/>
    <col min="1723" max="1723" width="9.109375" style="8"/>
    <col min="1724" max="1724" width="15.6640625" style="8" customWidth="1"/>
    <col min="1725" max="1725" width="14.6640625" style="8" customWidth="1"/>
    <col min="1726" max="1726" width="20.109375" style="8" customWidth="1"/>
    <col min="1727" max="1977" width="9.109375" style="8"/>
    <col min="1978" max="1978" width="41.33203125" style="8" customWidth="1"/>
    <col min="1979" max="1979" width="9.109375" style="8"/>
    <col min="1980" max="1980" width="15.6640625" style="8" customWidth="1"/>
    <col min="1981" max="1981" width="14.6640625" style="8" customWidth="1"/>
    <col min="1982" max="1982" width="20.109375" style="8" customWidth="1"/>
    <col min="1983" max="2233" width="9.109375" style="8"/>
    <col min="2234" max="2234" width="41.33203125" style="8" customWidth="1"/>
    <col min="2235" max="2235" width="9.109375" style="8"/>
    <col min="2236" max="2236" width="15.6640625" style="8" customWidth="1"/>
    <col min="2237" max="2237" width="14.6640625" style="8" customWidth="1"/>
    <col min="2238" max="2238" width="20.109375" style="8" customWidth="1"/>
    <col min="2239" max="2489" width="9.109375" style="8"/>
    <col min="2490" max="2490" width="41.33203125" style="8" customWidth="1"/>
    <col min="2491" max="2491" width="9.109375" style="8"/>
    <col min="2492" max="2492" width="15.6640625" style="8" customWidth="1"/>
    <col min="2493" max="2493" width="14.6640625" style="8" customWidth="1"/>
    <col min="2494" max="2494" width="20.109375" style="8" customWidth="1"/>
    <col min="2495" max="2745" width="9.109375" style="8"/>
    <col min="2746" max="2746" width="41.33203125" style="8" customWidth="1"/>
    <col min="2747" max="2747" width="9.109375" style="8"/>
    <col min="2748" max="2748" width="15.6640625" style="8" customWidth="1"/>
    <col min="2749" max="2749" width="14.6640625" style="8" customWidth="1"/>
    <col min="2750" max="2750" width="20.109375" style="8" customWidth="1"/>
    <col min="2751" max="3001" width="9.109375" style="8"/>
    <col min="3002" max="3002" width="41.33203125" style="8" customWidth="1"/>
    <col min="3003" max="3003" width="9.109375" style="8"/>
    <col min="3004" max="3004" width="15.6640625" style="8" customWidth="1"/>
    <col min="3005" max="3005" width="14.6640625" style="8" customWidth="1"/>
    <col min="3006" max="3006" width="20.109375" style="8" customWidth="1"/>
    <col min="3007" max="3257" width="9.109375" style="8"/>
    <col min="3258" max="3258" width="41.33203125" style="8" customWidth="1"/>
    <col min="3259" max="3259" width="9.109375" style="8"/>
    <col min="3260" max="3260" width="15.6640625" style="8" customWidth="1"/>
    <col min="3261" max="3261" width="14.6640625" style="8" customWidth="1"/>
    <col min="3262" max="3262" width="20.109375" style="8" customWidth="1"/>
    <col min="3263" max="3513" width="9.109375" style="8"/>
    <col min="3514" max="3514" width="41.33203125" style="8" customWidth="1"/>
    <col min="3515" max="3515" width="9.109375" style="8"/>
    <col min="3516" max="3516" width="15.6640625" style="8" customWidth="1"/>
    <col min="3517" max="3517" width="14.6640625" style="8" customWidth="1"/>
    <col min="3518" max="3518" width="20.109375" style="8" customWidth="1"/>
    <col min="3519" max="3769" width="9.109375" style="8"/>
    <col min="3770" max="3770" width="41.33203125" style="8" customWidth="1"/>
    <col min="3771" max="3771" width="9.109375" style="8"/>
    <col min="3772" max="3772" width="15.6640625" style="8" customWidth="1"/>
    <col min="3773" max="3773" width="14.6640625" style="8" customWidth="1"/>
    <col min="3774" max="3774" width="20.109375" style="8" customWidth="1"/>
    <col min="3775" max="4025" width="9.109375" style="8"/>
    <col min="4026" max="4026" width="41.33203125" style="8" customWidth="1"/>
    <col min="4027" max="4027" width="9.109375" style="8"/>
    <col min="4028" max="4028" width="15.6640625" style="8" customWidth="1"/>
    <col min="4029" max="4029" width="14.6640625" style="8" customWidth="1"/>
    <col min="4030" max="4030" width="20.109375" style="8" customWidth="1"/>
    <col min="4031" max="4281" width="9.109375" style="8"/>
    <col min="4282" max="4282" width="41.33203125" style="8" customWidth="1"/>
    <col min="4283" max="4283" width="9.109375" style="8"/>
    <col min="4284" max="4284" width="15.6640625" style="8" customWidth="1"/>
    <col min="4285" max="4285" width="14.6640625" style="8" customWidth="1"/>
    <col min="4286" max="4286" width="20.109375" style="8" customWidth="1"/>
    <col min="4287" max="4537" width="9.109375" style="8"/>
    <col min="4538" max="4538" width="41.33203125" style="8" customWidth="1"/>
    <col min="4539" max="4539" width="9.109375" style="8"/>
    <col min="4540" max="4540" width="15.6640625" style="8" customWidth="1"/>
    <col min="4541" max="4541" width="14.6640625" style="8" customWidth="1"/>
    <col min="4542" max="4542" width="20.109375" style="8" customWidth="1"/>
    <col min="4543" max="4793" width="9.109375" style="8"/>
    <col min="4794" max="4794" width="41.33203125" style="8" customWidth="1"/>
    <col min="4795" max="4795" width="9.109375" style="8"/>
    <col min="4796" max="4796" width="15.6640625" style="8" customWidth="1"/>
    <col min="4797" max="4797" width="14.6640625" style="8" customWidth="1"/>
    <col min="4798" max="4798" width="20.109375" style="8" customWidth="1"/>
    <col min="4799" max="5049" width="9.109375" style="8"/>
    <col min="5050" max="5050" width="41.33203125" style="8" customWidth="1"/>
    <col min="5051" max="5051" width="9.109375" style="8"/>
    <col min="5052" max="5052" width="15.6640625" style="8" customWidth="1"/>
    <col min="5053" max="5053" width="14.6640625" style="8" customWidth="1"/>
    <col min="5054" max="5054" width="20.109375" style="8" customWidth="1"/>
    <col min="5055" max="5305" width="9.109375" style="8"/>
    <col min="5306" max="5306" width="41.33203125" style="8" customWidth="1"/>
    <col min="5307" max="5307" width="9.109375" style="8"/>
    <col min="5308" max="5308" width="15.6640625" style="8" customWidth="1"/>
    <col min="5309" max="5309" width="14.6640625" style="8" customWidth="1"/>
    <col min="5310" max="5310" width="20.109375" style="8" customWidth="1"/>
    <col min="5311" max="5561" width="9.109375" style="8"/>
    <col min="5562" max="5562" width="41.33203125" style="8" customWidth="1"/>
    <col min="5563" max="5563" width="9.109375" style="8"/>
    <col min="5564" max="5564" width="15.6640625" style="8" customWidth="1"/>
    <col min="5565" max="5565" width="14.6640625" style="8" customWidth="1"/>
    <col min="5566" max="5566" width="20.109375" style="8" customWidth="1"/>
    <col min="5567" max="5817" width="9.109375" style="8"/>
    <col min="5818" max="5818" width="41.33203125" style="8" customWidth="1"/>
    <col min="5819" max="5819" width="9.109375" style="8"/>
    <col min="5820" max="5820" width="15.6640625" style="8" customWidth="1"/>
    <col min="5821" max="5821" width="14.6640625" style="8" customWidth="1"/>
    <col min="5822" max="5822" width="20.109375" style="8" customWidth="1"/>
    <col min="5823" max="6073" width="9.109375" style="8"/>
    <col min="6074" max="6074" width="41.33203125" style="8" customWidth="1"/>
    <col min="6075" max="6075" width="9.109375" style="8"/>
    <col min="6076" max="6076" width="15.6640625" style="8" customWidth="1"/>
    <col min="6077" max="6077" width="14.6640625" style="8" customWidth="1"/>
    <col min="6078" max="6078" width="20.109375" style="8" customWidth="1"/>
    <col min="6079" max="6329" width="9.109375" style="8"/>
    <col min="6330" max="6330" width="41.33203125" style="8" customWidth="1"/>
    <col min="6331" max="6331" width="9.109375" style="8"/>
    <col min="6332" max="6332" width="15.6640625" style="8" customWidth="1"/>
    <col min="6333" max="6333" width="14.6640625" style="8" customWidth="1"/>
    <col min="6334" max="6334" width="20.109375" style="8" customWidth="1"/>
    <col min="6335" max="6585" width="9.109375" style="8"/>
    <col min="6586" max="6586" width="41.33203125" style="8" customWidth="1"/>
    <col min="6587" max="6587" width="9.109375" style="8"/>
    <col min="6588" max="6588" width="15.6640625" style="8" customWidth="1"/>
    <col min="6589" max="6589" width="14.6640625" style="8" customWidth="1"/>
    <col min="6590" max="6590" width="20.109375" style="8" customWidth="1"/>
    <col min="6591" max="6841" width="9.109375" style="8"/>
    <col min="6842" max="6842" width="41.33203125" style="8" customWidth="1"/>
    <col min="6843" max="6843" width="9.109375" style="8"/>
    <col min="6844" max="6844" width="15.6640625" style="8" customWidth="1"/>
    <col min="6845" max="6845" width="14.6640625" style="8" customWidth="1"/>
    <col min="6846" max="6846" width="20.109375" style="8" customWidth="1"/>
    <col min="6847" max="7097" width="9.109375" style="8"/>
    <col min="7098" max="7098" width="41.33203125" style="8" customWidth="1"/>
    <col min="7099" max="7099" width="9.109375" style="8"/>
    <col min="7100" max="7100" width="15.6640625" style="8" customWidth="1"/>
    <col min="7101" max="7101" width="14.6640625" style="8" customWidth="1"/>
    <col min="7102" max="7102" width="20.109375" style="8" customWidth="1"/>
    <col min="7103" max="7353" width="9.109375" style="8"/>
    <col min="7354" max="7354" width="41.33203125" style="8" customWidth="1"/>
    <col min="7355" max="7355" width="9.109375" style="8"/>
    <col min="7356" max="7356" width="15.6640625" style="8" customWidth="1"/>
    <col min="7357" max="7357" width="14.6640625" style="8" customWidth="1"/>
    <col min="7358" max="7358" width="20.109375" style="8" customWidth="1"/>
    <col min="7359" max="7609" width="9.109375" style="8"/>
    <col min="7610" max="7610" width="41.33203125" style="8" customWidth="1"/>
    <col min="7611" max="7611" width="9.109375" style="8"/>
    <col min="7612" max="7612" width="15.6640625" style="8" customWidth="1"/>
    <col min="7613" max="7613" width="14.6640625" style="8" customWidth="1"/>
    <col min="7614" max="7614" width="20.109375" style="8" customWidth="1"/>
    <col min="7615" max="7865" width="9.109375" style="8"/>
    <col min="7866" max="7866" width="41.33203125" style="8" customWidth="1"/>
    <col min="7867" max="7867" width="9.109375" style="8"/>
    <col min="7868" max="7868" width="15.6640625" style="8" customWidth="1"/>
    <col min="7869" max="7869" width="14.6640625" style="8" customWidth="1"/>
    <col min="7870" max="7870" width="20.109375" style="8" customWidth="1"/>
    <col min="7871" max="8121" width="9.109375" style="8"/>
    <col min="8122" max="8122" width="41.33203125" style="8" customWidth="1"/>
    <col min="8123" max="8123" width="9.109375" style="8"/>
    <col min="8124" max="8124" width="15.6640625" style="8" customWidth="1"/>
    <col min="8125" max="8125" width="14.6640625" style="8" customWidth="1"/>
    <col min="8126" max="8126" width="20.109375" style="8" customWidth="1"/>
    <col min="8127" max="8377" width="9.109375" style="8"/>
    <col min="8378" max="8378" width="41.33203125" style="8" customWidth="1"/>
    <col min="8379" max="8379" width="9.109375" style="8"/>
    <col min="8380" max="8380" width="15.6640625" style="8" customWidth="1"/>
    <col min="8381" max="8381" width="14.6640625" style="8" customWidth="1"/>
    <col min="8382" max="8382" width="20.109375" style="8" customWidth="1"/>
    <col min="8383" max="8633" width="9.109375" style="8"/>
    <col min="8634" max="8634" width="41.33203125" style="8" customWidth="1"/>
    <col min="8635" max="8635" width="9.109375" style="8"/>
    <col min="8636" max="8636" width="15.6640625" style="8" customWidth="1"/>
    <col min="8637" max="8637" width="14.6640625" style="8" customWidth="1"/>
    <col min="8638" max="8638" width="20.109375" style="8" customWidth="1"/>
    <col min="8639" max="8889" width="9.109375" style="8"/>
    <col min="8890" max="8890" width="41.33203125" style="8" customWidth="1"/>
    <col min="8891" max="8891" width="9.109375" style="8"/>
    <col min="8892" max="8892" width="15.6640625" style="8" customWidth="1"/>
    <col min="8893" max="8893" width="14.6640625" style="8" customWidth="1"/>
    <col min="8894" max="8894" width="20.109375" style="8" customWidth="1"/>
    <col min="8895" max="9145" width="9.109375" style="8"/>
    <col min="9146" max="9146" width="41.33203125" style="8" customWidth="1"/>
    <col min="9147" max="9147" width="9.109375" style="8"/>
    <col min="9148" max="9148" width="15.6640625" style="8" customWidth="1"/>
    <col min="9149" max="9149" width="14.6640625" style="8" customWidth="1"/>
    <col min="9150" max="9150" width="20.109375" style="8" customWidth="1"/>
    <col min="9151" max="9401" width="9.109375" style="8"/>
    <col min="9402" max="9402" width="41.33203125" style="8" customWidth="1"/>
    <col min="9403" max="9403" width="9.109375" style="8"/>
    <col min="9404" max="9404" width="15.6640625" style="8" customWidth="1"/>
    <col min="9405" max="9405" width="14.6640625" style="8" customWidth="1"/>
    <col min="9406" max="9406" width="20.109375" style="8" customWidth="1"/>
    <col min="9407" max="9657" width="9.109375" style="8"/>
    <col min="9658" max="9658" width="41.33203125" style="8" customWidth="1"/>
    <col min="9659" max="9659" width="9.109375" style="8"/>
    <col min="9660" max="9660" width="15.6640625" style="8" customWidth="1"/>
    <col min="9661" max="9661" width="14.6640625" style="8" customWidth="1"/>
    <col min="9662" max="9662" width="20.109375" style="8" customWidth="1"/>
    <col min="9663" max="9913" width="9.109375" style="8"/>
    <col min="9914" max="9914" width="41.33203125" style="8" customWidth="1"/>
    <col min="9915" max="9915" width="9.109375" style="8"/>
    <col min="9916" max="9916" width="15.6640625" style="8" customWidth="1"/>
    <col min="9917" max="9917" width="14.6640625" style="8" customWidth="1"/>
    <col min="9918" max="9918" width="20.109375" style="8" customWidth="1"/>
    <col min="9919" max="10169" width="9.109375" style="8"/>
    <col min="10170" max="10170" width="41.33203125" style="8" customWidth="1"/>
    <col min="10171" max="10171" width="9.109375" style="8"/>
    <col min="10172" max="10172" width="15.6640625" style="8" customWidth="1"/>
    <col min="10173" max="10173" width="14.6640625" style="8" customWidth="1"/>
    <col min="10174" max="10174" width="20.109375" style="8" customWidth="1"/>
    <col min="10175" max="10425" width="9.109375" style="8"/>
    <col min="10426" max="10426" width="41.33203125" style="8" customWidth="1"/>
    <col min="10427" max="10427" width="9.109375" style="8"/>
    <col min="10428" max="10428" width="15.6640625" style="8" customWidth="1"/>
    <col min="10429" max="10429" width="14.6640625" style="8" customWidth="1"/>
    <col min="10430" max="10430" width="20.109375" style="8" customWidth="1"/>
    <col min="10431" max="10681" width="9.109375" style="8"/>
    <col min="10682" max="10682" width="41.33203125" style="8" customWidth="1"/>
    <col min="10683" max="10683" width="9.109375" style="8"/>
    <col min="10684" max="10684" width="15.6640625" style="8" customWidth="1"/>
    <col min="10685" max="10685" width="14.6640625" style="8" customWidth="1"/>
    <col min="10686" max="10686" width="20.109375" style="8" customWidth="1"/>
    <col min="10687" max="10937" width="9.109375" style="8"/>
    <col min="10938" max="10938" width="41.33203125" style="8" customWidth="1"/>
    <col min="10939" max="10939" width="9.109375" style="8"/>
    <col min="10940" max="10940" width="15.6640625" style="8" customWidth="1"/>
    <col min="10941" max="10941" width="14.6640625" style="8" customWidth="1"/>
    <col min="10942" max="10942" width="20.109375" style="8" customWidth="1"/>
    <col min="10943" max="11193" width="9.109375" style="8"/>
    <col min="11194" max="11194" width="41.33203125" style="8" customWidth="1"/>
    <col min="11195" max="11195" width="9.109375" style="8"/>
    <col min="11196" max="11196" width="15.6640625" style="8" customWidth="1"/>
    <col min="11197" max="11197" width="14.6640625" style="8" customWidth="1"/>
    <col min="11198" max="11198" width="20.109375" style="8" customWidth="1"/>
    <col min="11199" max="11449" width="9.109375" style="8"/>
    <col min="11450" max="11450" width="41.33203125" style="8" customWidth="1"/>
    <col min="11451" max="11451" width="9.109375" style="8"/>
    <col min="11452" max="11452" width="15.6640625" style="8" customWidth="1"/>
    <col min="11453" max="11453" width="14.6640625" style="8" customWidth="1"/>
    <col min="11454" max="11454" width="20.109375" style="8" customWidth="1"/>
    <col min="11455" max="11705" width="9.109375" style="8"/>
    <col min="11706" max="11706" width="41.33203125" style="8" customWidth="1"/>
    <col min="11707" max="11707" width="9.109375" style="8"/>
    <col min="11708" max="11708" width="15.6640625" style="8" customWidth="1"/>
    <col min="11709" max="11709" width="14.6640625" style="8" customWidth="1"/>
    <col min="11710" max="11710" width="20.109375" style="8" customWidth="1"/>
    <col min="11711" max="11961" width="9.109375" style="8"/>
    <col min="11962" max="11962" width="41.33203125" style="8" customWidth="1"/>
    <col min="11963" max="11963" width="9.109375" style="8"/>
    <col min="11964" max="11964" width="15.6640625" style="8" customWidth="1"/>
    <col min="11965" max="11965" width="14.6640625" style="8" customWidth="1"/>
    <col min="11966" max="11966" width="20.109375" style="8" customWidth="1"/>
    <col min="11967" max="12217" width="9.109375" style="8"/>
    <col min="12218" max="12218" width="41.33203125" style="8" customWidth="1"/>
    <col min="12219" max="12219" width="9.109375" style="8"/>
    <col min="12220" max="12220" width="15.6640625" style="8" customWidth="1"/>
    <col min="12221" max="12221" width="14.6640625" style="8" customWidth="1"/>
    <col min="12222" max="12222" width="20.109375" style="8" customWidth="1"/>
    <col min="12223" max="12473" width="9.109375" style="8"/>
    <col min="12474" max="12474" width="41.33203125" style="8" customWidth="1"/>
    <col min="12475" max="12475" width="9.109375" style="8"/>
    <col min="12476" max="12476" width="15.6640625" style="8" customWidth="1"/>
    <col min="12477" max="12477" width="14.6640625" style="8" customWidth="1"/>
    <col min="12478" max="12478" width="20.109375" style="8" customWidth="1"/>
    <col min="12479" max="12729" width="9.109375" style="8"/>
    <col min="12730" max="12730" width="41.33203125" style="8" customWidth="1"/>
    <col min="12731" max="12731" width="9.109375" style="8"/>
    <col min="12732" max="12732" width="15.6640625" style="8" customWidth="1"/>
    <col min="12733" max="12733" width="14.6640625" style="8" customWidth="1"/>
    <col min="12734" max="12734" width="20.109375" style="8" customWidth="1"/>
    <col min="12735" max="12985" width="9.109375" style="8"/>
    <col min="12986" max="12986" width="41.33203125" style="8" customWidth="1"/>
    <col min="12987" max="12987" width="9.109375" style="8"/>
    <col min="12988" max="12988" width="15.6640625" style="8" customWidth="1"/>
    <col min="12989" max="12989" width="14.6640625" style="8" customWidth="1"/>
    <col min="12990" max="12990" width="20.109375" style="8" customWidth="1"/>
    <col min="12991" max="13241" width="9.109375" style="8"/>
    <col min="13242" max="13242" width="41.33203125" style="8" customWidth="1"/>
    <col min="13243" max="13243" width="9.109375" style="8"/>
    <col min="13244" max="13244" width="15.6640625" style="8" customWidth="1"/>
    <col min="13245" max="13245" width="14.6640625" style="8" customWidth="1"/>
    <col min="13246" max="13246" width="20.109375" style="8" customWidth="1"/>
    <col min="13247" max="13497" width="9.109375" style="8"/>
    <col min="13498" max="13498" width="41.33203125" style="8" customWidth="1"/>
    <col min="13499" max="13499" width="9.109375" style="8"/>
    <col min="13500" max="13500" width="15.6640625" style="8" customWidth="1"/>
    <col min="13501" max="13501" width="14.6640625" style="8" customWidth="1"/>
    <col min="13502" max="13502" width="20.109375" style="8" customWidth="1"/>
    <col min="13503" max="13753" width="9.109375" style="8"/>
    <col min="13754" max="13754" width="41.33203125" style="8" customWidth="1"/>
    <col min="13755" max="13755" width="9.109375" style="8"/>
    <col min="13756" max="13756" width="15.6640625" style="8" customWidth="1"/>
    <col min="13757" max="13757" width="14.6640625" style="8" customWidth="1"/>
    <col min="13758" max="13758" width="20.109375" style="8" customWidth="1"/>
    <col min="13759" max="14009" width="9.109375" style="8"/>
    <col min="14010" max="14010" width="41.33203125" style="8" customWidth="1"/>
    <col min="14011" max="14011" width="9.109375" style="8"/>
    <col min="14012" max="14012" width="15.6640625" style="8" customWidth="1"/>
    <col min="14013" max="14013" width="14.6640625" style="8" customWidth="1"/>
    <col min="14014" max="14014" width="20.109375" style="8" customWidth="1"/>
    <col min="14015" max="14265" width="9.109375" style="8"/>
    <col min="14266" max="14266" width="41.33203125" style="8" customWidth="1"/>
    <col min="14267" max="14267" width="9.109375" style="8"/>
    <col min="14268" max="14268" width="15.6640625" style="8" customWidth="1"/>
    <col min="14269" max="14269" width="14.6640625" style="8" customWidth="1"/>
    <col min="14270" max="14270" width="20.109375" style="8" customWidth="1"/>
    <col min="14271" max="14521" width="9.109375" style="8"/>
    <col min="14522" max="14522" width="41.33203125" style="8" customWidth="1"/>
    <col min="14523" max="14523" width="9.109375" style="8"/>
    <col min="14524" max="14524" width="15.6640625" style="8" customWidth="1"/>
    <col min="14525" max="14525" width="14.6640625" style="8" customWidth="1"/>
    <col min="14526" max="14526" width="20.109375" style="8" customWidth="1"/>
    <col min="14527" max="14777" width="9.109375" style="8"/>
    <col min="14778" max="14778" width="41.33203125" style="8" customWidth="1"/>
    <col min="14779" max="14779" width="9.109375" style="8"/>
    <col min="14780" max="14780" width="15.6640625" style="8" customWidth="1"/>
    <col min="14781" max="14781" width="14.6640625" style="8" customWidth="1"/>
    <col min="14782" max="14782" width="20.109375" style="8" customWidth="1"/>
    <col min="14783" max="15033" width="9.109375" style="8"/>
    <col min="15034" max="15034" width="41.33203125" style="8" customWidth="1"/>
    <col min="15035" max="15035" width="9.109375" style="8"/>
    <col min="15036" max="15036" width="15.6640625" style="8" customWidth="1"/>
    <col min="15037" max="15037" width="14.6640625" style="8" customWidth="1"/>
    <col min="15038" max="15038" width="20.109375" style="8" customWidth="1"/>
    <col min="15039" max="15289" width="9.109375" style="8"/>
    <col min="15290" max="15290" width="41.33203125" style="8" customWidth="1"/>
    <col min="15291" max="15291" width="9.109375" style="8"/>
    <col min="15292" max="15292" width="15.6640625" style="8" customWidth="1"/>
    <col min="15293" max="15293" width="14.6640625" style="8" customWidth="1"/>
    <col min="15294" max="15294" width="20.109375" style="8" customWidth="1"/>
    <col min="15295" max="15545" width="9.109375" style="8"/>
    <col min="15546" max="15546" width="41.33203125" style="8" customWidth="1"/>
    <col min="15547" max="15547" width="9.109375" style="8"/>
    <col min="15548" max="15548" width="15.6640625" style="8" customWidth="1"/>
    <col min="15549" max="15549" width="14.6640625" style="8" customWidth="1"/>
    <col min="15550" max="15550" width="20.109375" style="8" customWidth="1"/>
    <col min="15551" max="15801" width="9.109375" style="8"/>
    <col min="15802" max="15802" width="41.33203125" style="8" customWidth="1"/>
    <col min="15803" max="15803" width="9.109375" style="8"/>
    <col min="15804" max="15804" width="15.6640625" style="8" customWidth="1"/>
    <col min="15805" max="15805" width="14.6640625" style="8" customWidth="1"/>
    <col min="15806" max="15806" width="20.109375" style="8" customWidth="1"/>
    <col min="15807" max="16057" width="9.109375" style="8"/>
    <col min="16058" max="16058" width="41.33203125" style="8" customWidth="1"/>
    <col min="16059" max="16059" width="9.109375" style="8"/>
    <col min="16060" max="16060" width="15.6640625" style="8" customWidth="1"/>
    <col min="16061" max="16061" width="14.6640625" style="8" customWidth="1"/>
    <col min="16062" max="16062" width="20.109375" style="8" customWidth="1"/>
    <col min="16063" max="16346" width="9.109375" style="8"/>
    <col min="16347" max="16384" width="9.109375" style="8" customWidth="1"/>
  </cols>
  <sheetData>
    <row r="1" spans="1:5" s="1" customFormat="1" ht="60.75" customHeight="1" x14ac:dyDescent="0.25">
      <c r="A1" s="46"/>
      <c r="B1" s="46"/>
      <c r="C1" s="46"/>
      <c r="D1" s="46"/>
      <c r="E1" s="46"/>
    </row>
    <row r="2" spans="1:5" s="1" customFormat="1" ht="6.75" customHeight="1" x14ac:dyDescent="0.25">
      <c r="A2" s="47"/>
      <c r="B2" s="47"/>
      <c r="C2" s="47"/>
      <c r="D2" s="47"/>
      <c r="E2" s="47"/>
    </row>
    <row r="3" spans="1:5" s="1" customFormat="1" ht="48.75" customHeight="1" x14ac:dyDescent="0.25">
      <c r="A3" s="2" t="s">
        <v>0</v>
      </c>
      <c r="B3" s="48" t="s">
        <v>1</v>
      </c>
      <c r="C3" s="49"/>
      <c r="D3" s="49"/>
      <c r="E3" s="50"/>
    </row>
    <row r="4" spans="1:5" s="4" customFormat="1" ht="14.4" thickBot="1" x14ac:dyDescent="0.3">
      <c r="A4" s="3" t="s">
        <v>133</v>
      </c>
    </row>
    <row r="5" spans="1:5" ht="41.4" x14ac:dyDescent="0.25">
      <c r="A5" s="5" t="s">
        <v>2</v>
      </c>
      <c r="B5" s="6" t="s">
        <v>3</v>
      </c>
      <c r="C5" s="35" t="s">
        <v>4</v>
      </c>
      <c r="D5" s="7" t="s">
        <v>5</v>
      </c>
      <c r="E5" s="6" t="s">
        <v>6</v>
      </c>
    </row>
    <row r="6" spans="1:5" s="45" customFormat="1" ht="12.6" thickBot="1" x14ac:dyDescent="0.3">
      <c r="A6" s="41">
        <v>1</v>
      </c>
      <c r="B6" s="42">
        <v>2</v>
      </c>
      <c r="C6" s="43">
        <v>3</v>
      </c>
      <c r="D6" s="44">
        <v>4</v>
      </c>
      <c r="E6" s="42" t="s">
        <v>7</v>
      </c>
    </row>
    <row r="7" spans="1:5" s="13" customFormat="1" ht="14.4" thickBot="1" x14ac:dyDescent="0.3">
      <c r="A7" s="9" t="s">
        <v>8</v>
      </c>
      <c r="B7" s="10"/>
      <c r="C7" s="36">
        <f>C8+C12+C20+C28+C33+C39+C43+C53</f>
        <v>202117</v>
      </c>
      <c r="D7" s="11">
        <f>D8+D12+D20+D28+D33+D39+D43+D53</f>
        <v>1691719</v>
      </c>
      <c r="E7" s="12">
        <f t="shared" ref="E7:E52" si="0">D7/C7</f>
        <v>8.3699985651874904</v>
      </c>
    </row>
    <row r="8" spans="1:5" s="13" customFormat="1" x14ac:dyDescent="0.25">
      <c r="A8" s="14" t="s">
        <v>9</v>
      </c>
      <c r="B8" s="15"/>
      <c r="C8" s="37">
        <f>SUM(C9:C11)</f>
        <v>82982</v>
      </c>
      <c r="D8" s="16">
        <f>SUM(D9:D11)</f>
        <v>552903</v>
      </c>
      <c r="E8" s="17">
        <f t="shared" si="0"/>
        <v>6.6629268998095972</v>
      </c>
    </row>
    <row r="9" spans="1:5" x14ac:dyDescent="0.25">
      <c r="A9" s="18" t="s">
        <v>10</v>
      </c>
      <c r="B9" s="19" t="s">
        <v>11</v>
      </c>
      <c r="C9" s="38">
        <v>9795</v>
      </c>
      <c r="D9" s="20">
        <v>50563</v>
      </c>
      <c r="E9" s="21">
        <f t="shared" si="0"/>
        <v>5.1621235324144976</v>
      </c>
    </row>
    <row r="10" spans="1:5" x14ac:dyDescent="0.25">
      <c r="A10" s="18" t="s">
        <v>12</v>
      </c>
      <c r="B10" s="19" t="s">
        <v>13</v>
      </c>
      <c r="C10" s="38">
        <v>30692</v>
      </c>
      <c r="D10" s="20">
        <v>163056</v>
      </c>
      <c r="E10" s="21">
        <f t="shared" si="0"/>
        <v>5.3126547634562753</v>
      </c>
    </row>
    <row r="11" spans="1:5" ht="14.4" thickBot="1" x14ac:dyDescent="0.3">
      <c r="A11" s="22" t="s">
        <v>14</v>
      </c>
      <c r="B11" s="23" t="s">
        <v>15</v>
      </c>
      <c r="C11" s="39">
        <v>42495</v>
      </c>
      <c r="D11" s="25">
        <v>339284</v>
      </c>
      <c r="E11" s="26">
        <f t="shared" si="0"/>
        <v>7.9840922461466057</v>
      </c>
    </row>
    <row r="12" spans="1:5" s="13" customFormat="1" x14ac:dyDescent="0.25">
      <c r="A12" s="14" t="s">
        <v>16</v>
      </c>
      <c r="B12" s="15"/>
      <c r="C12" s="40">
        <f>SUM(C13:C19)</f>
        <v>57923</v>
      </c>
      <c r="D12" s="24">
        <f>SUM(D13:D19)</f>
        <v>363668</v>
      </c>
      <c r="E12" s="17">
        <f t="shared" si="0"/>
        <v>6.2784731453826632</v>
      </c>
    </row>
    <row r="13" spans="1:5" x14ac:dyDescent="0.25">
      <c r="A13" s="18" t="s">
        <v>17</v>
      </c>
      <c r="B13" s="19" t="s">
        <v>18</v>
      </c>
      <c r="C13" s="38">
        <v>11891</v>
      </c>
      <c r="D13" s="20">
        <v>78700</v>
      </c>
      <c r="E13" s="21">
        <f t="shared" si="0"/>
        <v>6.6184509292742408</v>
      </c>
    </row>
    <row r="14" spans="1:5" x14ac:dyDescent="0.25">
      <c r="A14" s="18" t="s">
        <v>19</v>
      </c>
      <c r="B14" s="19" t="s">
        <v>20</v>
      </c>
      <c r="C14" s="38">
        <v>8218</v>
      </c>
      <c r="D14" s="20">
        <v>47473</v>
      </c>
      <c r="E14" s="21">
        <f t="shared" si="0"/>
        <v>5.7767096617181792</v>
      </c>
    </row>
    <row r="15" spans="1:5" x14ac:dyDescent="0.25">
      <c r="A15" s="18" t="s">
        <v>21</v>
      </c>
      <c r="B15" s="19" t="s">
        <v>22</v>
      </c>
      <c r="C15" s="38">
        <v>5869</v>
      </c>
      <c r="D15" s="20">
        <v>39589</v>
      </c>
      <c r="E15" s="21">
        <f t="shared" si="0"/>
        <v>6.7454421536888738</v>
      </c>
    </row>
    <row r="16" spans="1:5" x14ac:dyDescent="0.25">
      <c r="A16" s="18" t="s">
        <v>23</v>
      </c>
      <c r="B16" s="19" t="s">
        <v>24</v>
      </c>
      <c r="C16" s="38">
        <v>10262</v>
      </c>
      <c r="D16" s="20">
        <v>58546</v>
      </c>
      <c r="E16" s="21">
        <f t="shared" si="0"/>
        <v>5.7051257064899632</v>
      </c>
    </row>
    <row r="17" spans="1:5" x14ac:dyDescent="0.25">
      <c r="A17" s="18" t="s">
        <v>25</v>
      </c>
      <c r="B17" s="19" t="s">
        <v>26</v>
      </c>
      <c r="C17" s="38">
        <v>6917</v>
      </c>
      <c r="D17" s="20">
        <v>47502</v>
      </c>
      <c r="E17" s="21">
        <f t="shared" si="0"/>
        <v>6.8674280757553854</v>
      </c>
    </row>
    <row r="18" spans="1:5" x14ac:dyDescent="0.25">
      <c r="A18" s="18" t="s">
        <v>27</v>
      </c>
      <c r="B18" s="19" t="s">
        <v>28</v>
      </c>
      <c r="C18" s="38">
        <v>8719</v>
      </c>
      <c r="D18" s="20">
        <v>54964</v>
      </c>
      <c r="E18" s="21">
        <f t="shared" si="0"/>
        <v>6.3039339373781393</v>
      </c>
    </row>
    <row r="19" spans="1:5" ht="14.4" thickBot="1" x14ac:dyDescent="0.3">
      <c r="A19" s="22" t="s">
        <v>29</v>
      </c>
      <c r="B19" s="23" t="s">
        <v>30</v>
      </c>
      <c r="C19" s="39">
        <v>6047</v>
      </c>
      <c r="D19" s="25">
        <v>36894</v>
      </c>
      <c r="E19" s="26">
        <f t="shared" si="0"/>
        <v>6.1012072101868693</v>
      </c>
    </row>
    <row r="20" spans="1:5" s="13" customFormat="1" x14ac:dyDescent="0.25">
      <c r="A20" s="14" t="s">
        <v>31</v>
      </c>
      <c r="B20" s="15"/>
      <c r="C20" s="40">
        <f>SUM(C21:C27)</f>
        <v>20296</v>
      </c>
      <c r="D20" s="24">
        <f>SUM(D21:D27)</f>
        <v>112330</v>
      </c>
      <c r="E20" s="17">
        <f t="shared" si="0"/>
        <v>5.5345880961765861</v>
      </c>
    </row>
    <row r="21" spans="1:5" x14ac:dyDescent="0.25">
      <c r="A21" s="18" t="s">
        <v>32</v>
      </c>
      <c r="B21" s="19" t="s">
        <v>33</v>
      </c>
      <c r="C21" s="38">
        <v>2185</v>
      </c>
      <c r="D21" s="20">
        <v>13062</v>
      </c>
      <c r="E21" s="21">
        <f t="shared" si="0"/>
        <v>5.9780320366132722</v>
      </c>
    </row>
    <row r="22" spans="1:5" x14ac:dyDescent="0.25">
      <c r="A22" s="18" t="s">
        <v>34</v>
      </c>
      <c r="B22" s="19" t="s">
        <v>35</v>
      </c>
      <c r="C22" s="38">
        <v>2502</v>
      </c>
      <c r="D22" s="20">
        <v>15709</v>
      </c>
      <c r="E22" s="21">
        <f t="shared" si="0"/>
        <v>6.2785771382893687</v>
      </c>
    </row>
    <row r="23" spans="1:5" x14ac:dyDescent="0.25">
      <c r="A23" s="18" t="s">
        <v>36</v>
      </c>
      <c r="B23" s="19" t="s">
        <v>37</v>
      </c>
      <c r="C23" s="38">
        <v>2147</v>
      </c>
      <c r="D23" s="20">
        <v>12916</v>
      </c>
      <c r="E23" s="21">
        <f t="shared" si="0"/>
        <v>6.0158360503027479</v>
      </c>
    </row>
    <row r="24" spans="1:5" x14ac:dyDescent="0.25">
      <c r="A24" s="18" t="s">
        <v>38</v>
      </c>
      <c r="B24" s="19" t="s">
        <v>39</v>
      </c>
      <c r="C24" s="38">
        <v>3786</v>
      </c>
      <c r="D24" s="20">
        <v>17803</v>
      </c>
      <c r="E24" s="21">
        <f t="shared" si="0"/>
        <v>4.7023243528790282</v>
      </c>
    </row>
    <row r="25" spans="1:5" x14ac:dyDescent="0.25">
      <c r="A25" s="18" t="s">
        <v>40</v>
      </c>
      <c r="B25" s="19" t="s">
        <v>41</v>
      </c>
      <c r="C25" s="38">
        <v>2756</v>
      </c>
      <c r="D25" s="20">
        <v>16566</v>
      </c>
      <c r="E25" s="21">
        <f t="shared" si="0"/>
        <v>6.0108853410740206</v>
      </c>
    </row>
    <row r="26" spans="1:5" x14ac:dyDescent="0.25">
      <c r="A26" s="18" t="s">
        <v>42</v>
      </c>
      <c r="B26" s="19" t="s">
        <v>43</v>
      </c>
      <c r="C26" s="38">
        <v>3172</v>
      </c>
      <c r="D26" s="20">
        <v>16851</v>
      </c>
      <c r="E26" s="21">
        <f t="shared" si="0"/>
        <v>5.3124211853720054</v>
      </c>
    </row>
    <row r="27" spans="1:5" ht="14.4" thickBot="1" x14ac:dyDescent="0.3">
      <c r="A27" s="22" t="s">
        <v>44</v>
      </c>
      <c r="B27" s="23" t="s">
        <v>45</v>
      </c>
      <c r="C27" s="39">
        <v>3748</v>
      </c>
      <c r="D27" s="25">
        <v>19423</v>
      </c>
      <c r="E27" s="26">
        <f t="shared" si="0"/>
        <v>5.182230522945571</v>
      </c>
    </row>
    <row r="28" spans="1:5" s="13" customFormat="1" x14ac:dyDescent="0.25">
      <c r="A28" s="14" t="s">
        <v>46</v>
      </c>
      <c r="B28" s="15"/>
      <c r="C28" s="40">
        <f>SUM(C29:C32)</f>
        <v>5932</v>
      </c>
      <c r="D28" s="24">
        <f>SUM(D29:D32)</f>
        <v>35940</v>
      </c>
      <c r="E28" s="17">
        <f t="shared" si="0"/>
        <v>6.0586648685097773</v>
      </c>
    </row>
    <row r="29" spans="1:5" x14ac:dyDescent="0.25">
      <c r="A29" s="18" t="s">
        <v>47</v>
      </c>
      <c r="B29" s="19" t="s">
        <v>48</v>
      </c>
      <c r="C29" s="38">
        <v>1707</v>
      </c>
      <c r="D29" s="20">
        <v>9056</v>
      </c>
      <c r="E29" s="21">
        <f>D29/C29</f>
        <v>5.3052138254247216</v>
      </c>
    </row>
    <row r="30" spans="1:5" x14ac:dyDescent="0.25">
      <c r="A30" s="18" t="s">
        <v>51</v>
      </c>
      <c r="B30" s="19" t="s">
        <v>52</v>
      </c>
      <c r="C30" s="38">
        <v>1251</v>
      </c>
      <c r="D30" s="20">
        <v>7948</v>
      </c>
      <c r="E30" s="21">
        <f>D30/C30</f>
        <v>6.3533173461231014</v>
      </c>
    </row>
    <row r="31" spans="1:5" x14ac:dyDescent="0.25">
      <c r="A31" s="18" t="s">
        <v>49</v>
      </c>
      <c r="B31" s="19" t="s">
        <v>50</v>
      </c>
      <c r="C31" s="38">
        <v>1136</v>
      </c>
      <c r="D31" s="20">
        <v>6471</v>
      </c>
      <c r="E31" s="21">
        <f t="shared" ref="E31:E32" si="1">D31/C31</f>
        <v>5.6963028169014081</v>
      </c>
    </row>
    <row r="32" spans="1:5" ht="14.4" thickBot="1" x14ac:dyDescent="0.3">
      <c r="A32" s="22" t="s">
        <v>55</v>
      </c>
      <c r="B32" s="23" t="s">
        <v>56</v>
      </c>
      <c r="C32" s="39">
        <v>1838</v>
      </c>
      <c r="D32" s="25">
        <v>12465</v>
      </c>
      <c r="E32" s="26">
        <f t="shared" si="1"/>
        <v>6.7818280739934709</v>
      </c>
    </row>
    <row r="33" spans="1:5" x14ac:dyDescent="0.25">
      <c r="A33" s="14" t="s">
        <v>57</v>
      </c>
      <c r="B33" s="15"/>
      <c r="C33" s="40">
        <f>SUM(C34:C38)</f>
        <v>3724</v>
      </c>
      <c r="D33" s="24">
        <f>SUM(D34:D38)</f>
        <v>30786</v>
      </c>
      <c r="E33" s="17">
        <f t="shared" si="0"/>
        <v>8.2669172932330834</v>
      </c>
    </row>
    <row r="34" spans="1:5" s="13" customFormat="1" x14ac:dyDescent="0.25">
      <c r="A34" s="18" t="s">
        <v>58</v>
      </c>
      <c r="B34" s="19" t="s">
        <v>59</v>
      </c>
      <c r="C34" s="38">
        <v>978</v>
      </c>
      <c r="D34" s="20">
        <v>7001</v>
      </c>
      <c r="E34" s="21">
        <f t="shared" si="0"/>
        <v>7.1584867075664622</v>
      </c>
    </row>
    <row r="35" spans="1:5" x14ac:dyDescent="0.25">
      <c r="A35" s="18" t="s">
        <v>60</v>
      </c>
      <c r="B35" s="19" t="s">
        <v>61</v>
      </c>
      <c r="C35" s="38">
        <v>538</v>
      </c>
      <c r="D35" s="20">
        <v>4356</v>
      </c>
      <c r="E35" s="21">
        <f t="shared" si="0"/>
        <v>8.096654275092936</v>
      </c>
    </row>
    <row r="36" spans="1:5" x14ac:dyDescent="0.25">
      <c r="A36" s="18" t="s">
        <v>62</v>
      </c>
      <c r="B36" s="19" t="s">
        <v>63</v>
      </c>
      <c r="C36" s="38">
        <v>380</v>
      </c>
      <c r="D36" s="20">
        <v>3331</v>
      </c>
      <c r="E36" s="21">
        <f t="shared" si="0"/>
        <v>8.7657894736842099</v>
      </c>
    </row>
    <row r="37" spans="1:5" x14ac:dyDescent="0.25">
      <c r="A37" s="18" t="s">
        <v>64</v>
      </c>
      <c r="B37" s="19" t="s">
        <v>65</v>
      </c>
      <c r="C37" s="38">
        <v>592</v>
      </c>
      <c r="D37" s="20">
        <v>5435</v>
      </c>
      <c r="E37" s="21">
        <f t="shared" si="0"/>
        <v>9.1807432432432439</v>
      </c>
    </row>
    <row r="38" spans="1:5" ht="14.4" thickBot="1" x14ac:dyDescent="0.3">
      <c r="A38" s="22" t="s">
        <v>66</v>
      </c>
      <c r="B38" s="23" t="s">
        <v>67</v>
      </c>
      <c r="C38" s="39">
        <v>1236</v>
      </c>
      <c r="D38" s="25">
        <v>10663</v>
      </c>
      <c r="E38" s="26">
        <f t="shared" si="0"/>
        <v>8.6270226537216832</v>
      </c>
    </row>
    <row r="39" spans="1:5" x14ac:dyDescent="0.25">
      <c r="A39" s="14" t="s">
        <v>72</v>
      </c>
      <c r="B39" s="15"/>
      <c r="C39" s="40">
        <f>SUM(C40:C42)</f>
        <v>13366</v>
      </c>
      <c r="D39" s="24">
        <f>SUM(D40:D42)</f>
        <v>99614</v>
      </c>
      <c r="E39" s="17">
        <f t="shared" si="0"/>
        <v>7.4527906628759535</v>
      </c>
    </row>
    <row r="40" spans="1:5" x14ac:dyDescent="0.25">
      <c r="A40" s="18" t="s">
        <v>77</v>
      </c>
      <c r="B40" s="19" t="s">
        <v>78</v>
      </c>
      <c r="C40" s="38">
        <v>3664</v>
      </c>
      <c r="D40" s="20">
        <v>49718</v>
      </c>
      <c r="E40" s="21">
        <f>D40/C40</f>
        <v>13.569323144104803</v>
      </c>
    </row>
    <row r="41" spans="1:5" x14ac:dyDescent="0.25">
      <c r="A41" s="18" t="s">
        <v>75</v>
      </c>
      <c r="B41" s="19" t="s">
        <v>76</v>
      </c>
      <c r="C41" s="38">
        <v>5104</v>
      </c>
      <c r="D41" s="20">
        <v>21304</v>
      </c>
      <c r="E41" s="21">
        <f t="shared" si="0"/>
        <v>4.1739811912225706</v>
      </c>
    </row>
    <row r="42" spans="1:5" s="13" customFormat="1" ht="14.4" thickBot="1" x14ac:dyDescent="0.3">
      <c r="A42" s="22" t="s">
        <v>73</v>
      </c>
      <c r="B42" s="23" t="s">
        <v>74</v>
      </c>
      <c r="C42" s="39">
        <v>4598</v>
      </c>
      <c r="D42" s="25">
        <v>28592</v>
      </c>
      <c r="E42" s="26">
        <f>D42/C42</f>
        <v>6.2183558068725535</v>
      </c>
    </row>
    <row r="43" spans="1:5" x14ac:dyDescent="0.25">
      <c r="A43" s="14" t="s">
        <v>79</v>
      </c>
      <c r="B43" s="15"/>
      <c r="C43" s="40">
        <f>SUM(C44:C52)</f>
        <v>17288</v>
      </c>
      <c r="D43" s="24">
        <f>SUM(D44:D52)</f>
        <v>492283</v>
      </c>
      <c r="E43" s="17">
        <f t="shared" si="0"/>
        <v>28.475416473854697</v>
      </c>
    </row>
    <row r="44" spans="1:5" x14ac:dyDescent="0.25">
      <c r="A44" s="18" t="s">
        <v>80</v>
      </c>
      <c r="B44" s="19" t="s">
        <v>81</v>
      </c>
      <c r="C44" s="38">
        <v>104</v>
      </c>
      <c r="D44" s="20">
        <v>8220</v>
      </c>
      <c r="E44" s="21">
        <f t="shared" si="0"/>
        <v>79.038461538461533</v>
      </c>
    </row>
    <row r="45" spans="1:5" x14ac:dyDescent="0.25">
      <c r="A45" s="18" t="s">
        <v>82</v>
      </c>
      <c r="B45" s="19" t="s">
        <v>83</v>
      </c>
      <c r="C45" s="38">
        <v>431</v>
      </c>
      <c r="D45" s="20">
        <v>96866</v>
      </c>
      <c r="E45" s="21">
        <f t="shared" si="0"/>
        <v>224.74709976798144</v>
      </c>
    </row>
    <row r="46" spans="1:5" s="13" customFormat="1" x14ac:dyDescent="0.25">
      <c r="A46" s="18" t="s">
        <v>84</v>
      </c>
      <c r="B46" s="19" t="s">
        <v>85</v>
      </c>
      <c r="C46" s="38">
        <v>2759</v>
      </c>
      <c r="D46" s="20">
        <v>80484</v>
      </c>
      <c r="E46" s="21">
        <f t="shared" si="0"/>
        <v>29.171438927147516</v>
      </c>
    </row>
    <row r="47" spans="1:5" x14ac:dyDescent="0.25">
      <c r="A47" s="18" t="s">
        <v>86</v>
      </c>
      <c r="B47" s="19" t="s">
        <v>87</v>
      </c>
      <c r="C47" s="38">
        <v>799</v>
      </c>
      <c r="D47" s="20">
        <v>25642</v>
      </c>
      <c r="E47" s="21">
        <f t="shared" si="0"/>
        <v>32.09261576971214</v>
      </c>
    </row>
    <row r="48" spans="1:5" x14ac:dyDescent="0.25">
      <c r="A48" s="18" t="s">
        <v>88</v>
      </c>
      <c r="B48" s="19" t="s">
        <v>89</v>
      </c>
      <c r="C48" s="38">
        <v>2314</v>
      </c>
      <c r="D48" s="20">
        <v>22740</v>
      </c>
      <c r="E48" s="21">
        <f t="shared" si="0"/>
        <v>9.8271391529818501</v>
      </c>
    </row>
    <row r="49" spans="1:5" x14ac:dyDescent="0.25">
      <c r="A49" s="18" t="s">
        <v>90</v>
      </c>
      <c r="B49" s="19" t="s">
        <v>91</v>
      </c>
      <c r="C49" s="38">
        <v>4688</v>
      </c>
      <c r="D49" s="20">
        <v>120476</v>
      </c>
      <c r="E49" s="21">
        <f t="shared" si="0"/>
        <v>25.698805460750854</v>
      </c>
    </row>
    <row r="50" spans="1:5" x14ac:dyDescent="0.25">
      <c r="A50" s="18" t="s">
        <v>53</v>
      </c>
      <c r="B50" s="19" t="s">
        <v>54</v>
      </c>
      <c r="C50" s="38">
        <v>1234</v>
      </c>
      <c r="D50" s="20">
        <v>5546</v>
      </c>
      <c r="E50" s="21">
        <f>D50/C50</f>
        <v>4.4943273905996755</v>
      </c>
    </row>
    <row r="51" spans="1:5" x14ac:dyDescent="0.25">
      <c r="A51" s="18" t="s">
        <v>92</v>
      </c>
      <c r="B51" s="19" t="s">
        <v>93</v>
      </c>
      <c r="C51" s="38">
        <v>2340</v>
      </c>
      <c r="D51" s="20">
        <v>66807</v>
      </c>
      <c r="E51" s="21">
        <f t="shared" si="0"/>
        <v>28.55</v>
      </c>
    </row>
    <row r="52" spans="1:5" ht="15.6" customHeight="1" thickBot="1" x14ac:dyDescent="0.3">
      <c r="A52" s="22" t="s">
        <v>94</v>
      </c>
      <c r="B52" s="23" t="s">
        <v>95</v>
      </c>
      <c r="C52" s="39">
        <v>2619</v>
      </c>
      <c r="D52" s="25">
        <v>65502</v>
      </c>
      <c r="E52" s="26">
        <f t="shared" si="0"/>
        <v>25.010309278350515</v>
      </c>
    </row>
    <row r="53" spans="1:5" ht="15.6" customHeight="1" x14ac:dyDescent="0.25">
      <c r="A53" s="14" t="s">
        <v>132</v>
      </c>
      <c r="B53" s="15"/>
      <c r="C53" s="40">
        <f>SUM(C54:C55)</f>
        <v>606</v>
      </c>
      <c r="D53" s="24">
        <f>SUM(D54:D55)</f>
        <v>4195</v>
      </c>
      <c r="E53" s="17">
        <f t="shared" ref="E53" si="2">D53/C53</f>
        <v>6.9224422442244222</v>
      </c>
    </row>
    <row r="54" spans="1:5" x14ac:dyDescent="0.25">
      <c r="A54" s="18" t="s">
        <v>68</v>
      </c>
      <c r="B54" s="19" t="s">
        <v>69</v>
      </c>
      <c r="C54" s="38">
        <v>104</v>
      </c>
      <c r="D54" s="20">
        <v>638</v>
      </c>
      <c r="E54" s="21">
        <f>D54/C54</f>
        <v>6.134615384615385</v>
      </c>
    </row>
    <row r="55" spans="1:5" ht="14.4" thickBot="1" x14ac:dyDescent="0.3">
      <c r="A55" s="22" t="s">
        <v>70</v>
      </c>
      <c r="B55" s="23" t="s">
        <v>71</v>
      </c>
      <c r="C55" s="39">
        <v>502</v>
      </c>
      <c r="D55" s="25">
        <v>3557</v>
      </c>
      <c r="E55" s="26">
        <f>D55/C55</f>
        <v>7.0856573705179287</v>
      </c>
    </row>
    <row r="57" spans="1:5" x14ac:dyDescent="0.25">
      <c r="A57" s="27" t="s">
        <v>134</v>
      </c>
    </row>
  </sheetData>
  <mergeCells count="2">
    <mergeCell ref="A1:E2"/>
    <mergeCell ref="B3:E3"/>
  </mergeCells>
  <pageMargins left="0.70866141732283472" right="0.70866141732283472" top="0.39370078740157483" bottom="0.74803149606299213" header="0.31496062992125984" footer="0.31496062992125984"/>
  <pageSetup paperSize="9" scale="8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4"/>
  <sheetViews>
    <sheetView zoomScaleNormal="100" workbookViewId="0">
      <selection activeCell="B35" sqref="B35"/>
    </sheetView>
  </sheetViews>
  <sheetFormatPr defaultColWidth="9.109375" defaultRowHeight="14.4" x14ac:dyDescent="0.3"/>
  <cols>
    <col min="1" max="1" width="26.6640625" style="30" customWidth="1"/>
    <col min="2" max="2" width="72.88671875" style="30" customWidth="1"/>
    <col min="3" max="16384" width="9.109375" style="30"/>
  </cols>
  <sheetData>
    <row r="1" spans="1:2" x14ac:dyDescent="0.3">
      <c r="A1" s="28" t="s">
        <v>96</v>
      </c>
      <c r="B1" s="29" t="s">
        <v>97</v>
      </c>
    </row>
    <row r="2" spans="1:2" x14ac:dyDescent="0.3">
      <c r="A2" s="31" t="s">
        <v>98</v>
      </c>
      <c r="B2" s="32" t="s">
        <v>99</v>
      </c>
    </row>
    <row r="3" spans="1:2" x14ac:dyDescent="0.3">
      <c r="A3" s="51" t="s">
        <v>100</v>
      </c>
      <c r="B3" s="32" t="s">
        <v>101</v>
      </c>
    </row>
    <row r="4" spans="1:2" x14ac:dyDescent="0.3">
      <c r="A4" s="51"/>
      <c r="B4" s="32" t="s">
        <v>102</v>
      </c>
    </row>
    <row r="5" spans="1:2" x14ac:dyDescent="0.3">
      <c r="A5" s="31" t="s">
        <v>103</v>
      </c>
      <c r="B5" s="32" t="s">
        <v>104</v>
      </c>
    </row>
    <row r="6" spans="1:2" x14ac:dyDescent="0.3">
      <c r="A6" s="31" t="s">
        <v>105</v>
      </c>
      <c r="B6" s="32" t="s">
        <v>106</v>
      </c>
    </row>
    <row r="7" spans="1:2" x14ac:dyDescent="0.3">
      <c r="A7" s="31" t="s">
        <v>107</v>
      </c>
      <c r="B7" s="32" t="s">
        <v>108</v>
      </c>
    </row>
    <row r="8" spans="1:2" x14ac:dyDescent="0.3">
      <c r="A8" s="31" t="s">
        <v>109</v>
      </c>
      <c r="B8" s="32" t="s">
        <v>110</v>
      </c>
    </row>
    <row r="9" spans="1:2" x14ac:dyDescent="0.3">
      <c r="A9" s="53" t="s">
        <v>111</v>
      </c>
      <c r="B9" s="32" t="s">
        <v>112</v>
      </c>
    </row>
    <row r="10" spans="1:2" x14ac:dyDescent="0.3">
      <c r="A10" s="53"/>
      <c r="B10" s="32" t="s">
        <v>113</v>
      </c>
    </row>
    <row r="11" spans="1:2" x14ac:dyDescent="0.3">
      <c r="A11" s="31" t="s">
        <v>114</v>
      </c>
      <c r="B11" s="32"/>
    </row>
    <row r="12" spans="1:2" x14ac:dyDescent="0.3">
      <c r="A12" s="31" t="s">
        <v>115</v>
      </c>
      <c r="B12" s="32" t="s">
        <v>116</v>
      </c>
    </row>
    <row r="13" spans="1:2" x14ac:dyDescent="0.3">
      <c r="A13" s="51" t="s">
        <v>117</v>
      </c>
      <c r="B13" s="33" t="s">
        <v>118</v>
      </c>
    </row>
    <row r="14" spans="1:2" x14ac:dyDescent="0.3">
      <c r="A14" s="51"/>
      <c r="B14" s="33" t="s">
        <v>119</v>
      </c>
    </row>
    <row r="15" spans="1:2" x14ac:dyDescent="0.3">
      <c r="A15" s="31" t="s">
        <v>120</v>
      </c>
      <c r="B15" s="32" t="s">
        <v>121</v>
      </c>
    </row>
    <row r="16" spans="1:2" x14ac:dyDescent="0.3">
      <c r="A16" s="51" t="s">
        <v>122</v>
      </c>
      <c r="B16" s="32" t="s">
        <v>118</v>
      </c>
    </row>
    <row r="17" spans="1:2" x14ac:dyDescent="0.3">
      <c r="A17" s="51"/>
      <c r="B17" s="32" t="s">
        <v>123</v>
      </c>
    </row>
    <row r="18" spans="1:2" x14ac:dyDescent="0.3">
      <c r="A18" s="54" t="s">
        <v>124</v>
      </c>
      <c r="B18" s="33" t="s">
        <v>118</v>
      </c>
    </row>
    <row r="19" spans="1:2" x14ac:dyDescent="0.3">
      <c r="A19" s="54"/>
      <c r="B19" s="33" t="s">
        <v>119</v>
      </c>
    </row>
    <row r="20" spans="1:2" x14ac:dyDescent="0.3">
      <c r="A20" s="31" t="s">
        <v>125</v>
      </c>
      <c r="B20" s="32" t="s">
        <v>126</v>
      </c>
    </row>
    <row r="21" spans="1:2" x14ac:dyDescent="0.3">
      <c r="A21" s="51" t="s">
        <v>127</v>
      </c>
      <c r="B21" s="33" t="s">
        <v>128</v>
      </c>
    </row>
    <row r="22" spans="1:2" x14ac:dyDescent="0.3">
      <c r="A22" s="51"/>
      <c r="B22" s="33" t="s">
        <v>129</v>
      </c>
    </row>
    <row r="23" spans="1:2" x14ac:dyDescent="0.3">
      <c r="A23" s="51"/>
      <c r="B23" s="33" t="s">
        <v>130</v>
      </c>
    </row>
    <row r="24" spans="1:2" x14ac:dyDescent="0.3">
      <c r="A24" s="52"/>
      <c r="B24" s="34" t="s">
        <v>131</v>
      </c>
    </row>
  </sheetData>
  <mergeCells count="6">
    <mergeCell ref="A21:A24"/>
    <mergeCell ref="A3:A4"/>
    <mergeCell ref="A9:A10"/>
    <mergeCell ref="A13:A14"/>
    <mergeCell ref="A16:A17"/>
    <mergeCell ref="A18:A19"/>
  </mergeCells>
  <pageMargins left="0.7" right="0.7" top="0.75" bottom="0.75" header="0.3" footer="0.3"/>
  <pageSetup paperSize="9" scale="8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VAI_2020_9M</vt:lpstr>
      <vt:lpstr>metadati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Zita Karjusa</dc:creator>
  <cp:lastModifiedBy>Signe Širova</cp:lastModifiedBy>
  <cp:lastPrinted>2020-01-31T05:52:08Z</cp:lastPrinted>
  <dcterms:created xsi:type="dcterms:W3CDTF">2019-10-23T10:45:15Z</dcterms:created>
  <dcterms:modified xsi:type="dcterms:W3CDTF">2020-10-21T09:46:59Z</dcterms:modified>
</cp:coreProperties>
</file>